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846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<sst xmlns="http://schemas.openxmlformats.org/spreadsheetml/2006/main" count="356" uniqueCount="248">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</sst>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1" activePane="bottomLeft" state="frozen"/>
      <selection pane="topLeft" activeCell="A1" sqref="A1"/>
      <selection pane="bottomLeft" activeCell="C98" sqref="C9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6</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0.875</v>
      </c>
    </row>
    <row r="23" spans="1:6" ht="28.5">
      <c r="A23" s="15" t="s">
        <v>34</v>
      </c>
      <c r="B23" s="10" t="s">
        <v>36</v>
      </c>
      <c r="C23" s="79" t="s">
        <v>5</v>
      </c>
      <c r="F23" s="32">
        <f>+VALUE(A65)</f>
        <v>0.5</v>
      </c>
    </row>
    <row r="24" spans="1:6" ht="28.5">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0.7</v>
      </c>
    </row>
    <row r="27" spans="1:6" ht="14.25">
      <c r="A27" s="29" t="s">
        <v>39</v>
      </c>
      <c r="B27" s="107" t="s">
        <v>40</v>
      </c>
      <c r="C27" s="108"/>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227</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227</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227</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f>_xlfn.IFERROR((COUNTIF(C59:C64,"Da")+(COUNTIF(C59:C64,"Djelomično")/2))/((COUNTIF(C59:C64,"Da")+COUNTIF(C59:C64,"Ne")+COUNTIF(C59:C64,"Djelomično"))),"Nije primjenjivo")</f>
        <v>0.5</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227</v>
      </c>
    </row>
    <row r="69" spans="1:3" ht="14.25">
      <c r="A69" s="15" t="s">
        <v>107</v>
      </c>
      <c r="B69" s="10" t="s">
        <v>103</v>
      </c>
      <c r="C69" s="79" t="s">
        <v>5</v>
      </c>
    </row>
    <row r="70" spans="1:3" ht="14.25">
      <c r="A70" s="15" t="s">
        <v>108</v>
      </c>
      <c r="B70" s="10" t="s">
        <v>104</v>
      </c>
      <c r="C70" s="79" t="s">
        <v>227</v>
      </c>
    </row>
    <row r="71" spans="1:3" ht="24.75" customHeight="1">
      <c r="A71" s="101">
        <f>_xlfn.IFERROR((COUNTIF(C67:C70,"Da")+(COUNTIF(C67:C70,"Djelomično")/2))/((COUNTIF(C67:C70,"Da")+COUNTIF(C67:C70,"Ne")+COUNTIF(C67:C70,"Djelomično"))),"Nije primjenjivo")</f>
        <v>0.5</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5</v>
      </c>
    </row>
    <row r="86" spans="1:3" ht="28.5">
      <c r="A86" s="15" t="s">
        <v>139</v>
      </c>
      <c r="B86" s="10" t="s">
        <v>129</v>
      </c>
      <c r="C86" s="79" t="s">
        <v>18</v>
      </c>
    </row>
    <row r="87" spans="1:3" ht="28.5">
      <c r="A87" s="15" t="s">
        <v>140</v>
      </c>
      <c r="B87" s="10" t="s">
        <v>130</v>
      </c>
      <c r="C87" s="79" t="s">
        <v>5</v>
      </c>
    </row>
    <row r="88" spans="1:3" ht="14.25">
      <c r="A88" s="15" t="s">
        <v>141</v>
      </c>
      <c r="B88" s="10" t="s">
        <v>21</v>
      </c>
      <c r="C88" s="79" t="s">
        <v>5</v>
      </c>
    </row>
    <row r="89" spans="1:3" ht="14.25">
      <c r="A89" s="15" t="s">
        <v>142</v>
      </c>
      <c r="B89" s="10" t="s">
        <v>131</v>
      </c>
      <c r="C89" s="79" t="s">
        <v>5</v>
      </c>
    </row>
    <row r="90" spans="1:3" ht="28.5">
      <c r="A90" s="15" t="s">
        <v>143</v>
      </c>
      <c r="B90" s="10" t="s">
        <v>132</v>
      </c>
      <c r="C90" s="79" t="s">
        <v>5</v>
      </c>
    </row>
    <row r="91" spans="1:3" ht="57">
      <c r="A91" s="15" t="s">
        <v>144</v>
      </c>
      <c r="B91" s="10" t="s">
        <v>133</v>
      </c>
      <c r="C91" s="79" t="s">
        <v>5</v>
      </c>
    </row>
    <row r="92" spans="1:3" ht="24.75" customHeight="1">
      <c r="A92" s="101">
        <f>_xlfn.IFERROR((COUNTIF(C81:C91,"Da")+(COUNTIF(C81:C91,"Djelomično")/2))/((COUNTIF(C81:C91,"Da")+COUNTIF(C81:C91,"Ne")+COUNTIF(C81:C91,"Djelomično"))),"Nije primjenjivo")</f>
        <v>0.7</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18</v>
      </c>
    </row>
    <row r="101" spans="1:3" ht="14.25">
      <c r="A101" s="15" t="s">
        <v>170</v>
      </c>
      <c r="B101" s="10" t="s">
        <v>161</v>
      </c>
      <c r="C101" s="79" t="s">
        <v>18</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0.8425542406311636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0.5</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0.7</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0.8425542406311636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Sanja Čop</cp:lastModifiedBy>
  <cp:lastPrinted>2019-12-05T14:42:35Z</cp:lastPrinted>
  <dcterms:created xsi:type="dcterms:W3CDTF">2012-05-21T15:07:27Z</dcterms:created>
  <dcterms:modified xsi:type="dcterms:W3CDTF">2023-07-31T12:16:21Z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